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hsnhs-my.sharepoint.com/personal/kerry_dowling_uhs_nhs_uk/Documents/HomeDrive/UKTLC/standards comments 2021/"/>
    </mc:Choice>
  </mc:AlternateContent>
  <xr:revisionPtr revIDLastSave="0" documentId="8_{763330A6-C9AA-4305-953A-27D27280493A}" xr6:coauthVersionLast="47" xr6:coauthVersionMax="47" xr10:uidLastSave="{00000000-0000-0000-0000-000000000000}"/>
  <bookViews>
    <workbookView xWindow="-120" yWindow="-120" windowWidth="29040" windowHeight="15840" activeTab="1" xr2:uid="{22D0D0BD-8654-4305-BCD8-E08DD2DA8BCC}"/>
  </bookViews>
  <sheets>
    <sheet name="Notes for use" sheetId="11" r:id="rId1"/>
    <sheet name="Summary" sheetId="7" r:id="rId2"/>
    <sheet name="QMS" sheetId="1" r:id="rId3"/>
    <sheet name="MLA tasks" sheetId="8" r:id="rId4"/>
    <sheet name="Specimen reception" sheetId="4" r:id="rId5"/>
    <sheet name="Coordinating" sheetId="6" r:id="rId6"/>
    <sheet name="Serology" sheetId="5" r:id="rId7"/>
    <sheet name="Blood component provision" sheetId="9" r:id="rId8"/>
    <sheet name="OOH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7" l="1"/>
  <c r="I8" i="7"/>
  <c r="D13" i="9"/>
  <c r="C13" i="9"/>
  <c r="D15" i="5"/>
  <c r="C15" i="5"/>
  <c r="D8" i="6" l="1"/>
  <c r="C8" i="6"/>
  <c r="D14" i="4"/>
  <c r="C14" i="4"/>
  <c r="E4" i="7"/>
  <c r="D21" i="8"/>
  <c r="C21" i="8"/>
  <c r="D18" i="1"/>
  <c r="C18" i="1"/>
</calcChain>
</file>

<file path=xl/sharedStrings.xml><?xml version="1.0" encoding="utf-8"?>
<sst xmlns="http://schemas.openxmlformats.org/spreadsheetml/2006/main" count="211" uniqueCount="137">
  <si>
    <t>QMS Support</t>
  </si>
  <si>
    <t>Severity and Risk stauts against KPI</t>
  </si>
  <si>
    <t>KPI</t>
  </si>
  <si>
    <t>SOP Review</t>
  </si>
  <si>
    <t>IQC</t>
  </si>
  <si>
    <t>EQA</t>
  </si>
  <si>
    <t>Attendance at TADG, HTT, etc</t>
  </si>
  <si>
    <t>Adverse Incident reporting</t>
  </si>
  <si>
    <t>Adverse Incident AUDIT</t>
  </si>
  <si>
    <t>Required Capacity WTE</t>
  </si>
  <si>
    <t>Current Capacity WTE</t>
  </si>
  <si>
    <t>Associated/ Curret Risks</t>
  </si>
  <si>
    <t>Mitigation in place</t>
  </si>
  <si>
    <t>Detail of Mitigation</t>
  </si>
  <si>
    <t>Training and Competency</t>
  </si>
  <si>
    <t>IT Support</t>
  </si>
  <si>
    <t>Automation</t>
  </si>
  <si>
    <t>Change Control and Validation Projects</t>
  </si>
  <si>
    <t>Overall Total and Score</t>
  </si>
  <si>
    <t>based on 37.5 hour week</t>
  </si>
  <si>
    <t>working at -1. WTE</t>
  </si>
  <si>
    <t>Impact</t>
  </si>
  <si>
    <t>Conclusion of current status</t>
  </si>
  <si>
    <t>No</t>
  </si>
  <si>
    <t>Current Score Vs Compliance</t>
  </si>
  <si>
    <t>Task</t>
  </si>
  <si>
    <t>Required Capacity WTE band 7</t>
  </si>
  <si>
    <t>Current Capacity WTE band 7</t>
  </si>
  <si>
    <t>Internal Meetings</t>
  </si>
  <si>
    <t>Daily duty senior tasks</t>
  </si>
  <si>
    <t>HR tasks - 1:1, appraisals</t>
  </si>
  <si>
    <t>MLA support tasks</t>
  </si>
  <si>
    <t>Required Capacity WTE band 2-4</t>
  </si>
  <si>
    <t>Current Capacity WTE band 2-4</t>
  </si>
  <si>
    <t>Blood runs</t>
  </si>
  <si>
    <t>Stock Management (receipt, rotation)</t>
  </si>
  <si>
    <t>Blood fridge maintenance</t>
  </si>
  <si>
    <t>BSMS</t>
  </si>
  <si>
    <t>Cleaning</t>
  </si>
  <si>
    <t>Traceability &amp; bloodtrack tasks</t>
  </si>
  <si>
    <t>RhD letters</t>
  </si>
  <si>
    <t>NHSBT collects</t>
  </si>
  <si>
    <t>Admin tasks</t>
  </si>
  <si>
    <t>Appropriate number of support staff in post</t>
  </si>
  <si>
    <t>Dedicated band 4 post</t>
  </si>
  <si>
    <t>Required WTE</t>
  </si>
  <si>
    <t>Difference</t>
  </si>
  <si>
    <t>QMS</t>
  </si>
  <si>
    <t>completion of projects slower</t>
  </si>
  <si>
    <t>Behind on competency assesments</t>
  </si>
  <si>
    <t>Yes</t>
  </si>
  <si>
    <t>Enlisting help from advanced band 6 staff</t>
  </si>
  <si>
    <t>Audit calendar not up to date</t>
  </si>
  <si>
    <t>Acceptance of delays</t>
  </si>
  <si>
    <t>Critical audits (MHRA SIA) prioirtised</t>
  </si>
  <si>
    <t>Minor effects on QMS workload</t>
  </si>
  <si>
    <t>MLA tasks</t>
  </si>
  <si>
    <t>Analyser maintenance</t>
  </si>
  <si>
    <t>Analyser sample loading/unloading</t>
  </si>
  <si>
    <t>Analyser reagent loading</t>
  </si>
  <si>
    <t>Analyser IQC</t>
  </si>
  <si>
    <t>Sample PID checks</t>
  </si>
  <si>
    <t>Requesting on LIMS</t>
  </si>
  <si>
    <t>Specimen Reception</t>
  </si>
  <si>
    <t>Dealing with rejected samples</t>
  </si>
  <si>
    <t>Sample preparation</t>
  </si>
  <si>
    <t>Check group process</t>
  </si>
  <si>
    <t>Calulations</t>
  </si>
  <si>
    <t>200 minutes = 0.4</t>
  </si>
  <si>
    <t>400 minutes = 0.8</t>
  </si>
  <si>
    <t>4% 0.4</t>
  </si>
  <si>
    <t>Role being done by Manuals BMS</t>
  </si>
  <si>
    <t>Prioritisation of work</t>
  </si>
  <si>
    <t>Current gap - staff recruited in training</t>
  </si>
  <si>
    <t>Specimen reception</t>
  </si>
  <si>
    <t>Coordinating</t>
  </si>
  <si>
    <t xml:space="preserve">Phone calls </t>
  </si>
  <si>
    <t>OBOS orders</t>
  </si>
  <si>
    <t>Communicating with BMS team</t>
  </si>
  <si>
    <t>2nd phone line answered by other staff.  Red phone emergencies always answered.  Electronic ordering plan to reduce calls.  Staff recruited in training</t>
  </si>
  <si>
    <t>Trained WTE in post</t>
  </si>
  <si>
    <t>Reviewing analyser results</t>
  </si>
  <si>
    <t>Serological crossmatch</t>
  </si>
  <si>
    <t>Group investigations</t>
  </si>
  <si>
    <t>Antibody ID</t>
  </si>
  <si>
    <t>Titres</t>
  </si>
  <si>
    <t>Daily QC</t>
  </si>
  <si>
    <t>Weekly QC</t>
  </si>
  <si>
    <t>Batch QC</t>
  </si>
  <si>
    <t>Spice reports</t>
  </si>
  <si>
    <t>Platelet Sos</t>
  </si>
  <si>
    <t>Serology</t>
  </si>
  <si>
    <t>12 * 20 = 240 mins</t>
  </si>
  <si>
    <t>8 * 30 = 240 mins</t>
  </si>
  <si>
    <t>4 * 30 = 120 mins</t>
  </si>
  <si>
    <t>2 * 30 = 60 mins</t>
  </si>
  <si>
    <t>Phenotyping &amp; DAT</t>
  </si>
  <si>
    <t>Sufficient staff</t>
  </si>
  <si>
    <t>Band</t>
  </si>
  <si>
    <t>Required</t>
  </si>
  <si>
    <t>In post</t>
  </si>
  <si>
    <t>Band 7</t>
  </si>
  <si>
    <t>Band 4</t>
  </si>
  <si>
    <t>Band 5/6</t>
  </si>
  <si>
    <t>Band 2/3</t>
  </si>
  <si>
    <t>Overall picture - core hours</t>
  </si>
  <si>
    <t>Overall picture - OOH</t>
  </si>
  <si>
    <t>Blood compoenent provision</t>
  </si>
  <si>
    <t>Electronic Issue</t>
  </si>
  <si>
    <t>Platelet Issues</t>
  </si>
  <si>
    <t>Frozen product issue</t>
  </si>
  <si>
    <t>Batch component issues</t>
  </si>
  <si>
    <t>Blood Track alerts</t>
  </si>
  <si>
    <t>Stock management</t>
  </si>
  <si>
    <t xml:space="preserve">Sample validation </t>
  </si>
  <si>
    <t>Emergency component management</t>
  </si>
  <si>
    <t>FMH reporting</t>
  </si>
  <si>
    <t>33 X 10 = 333 mins</t>
  </si>
  <si>
    <t>23 x 5 = 110 mins</t>
  </si>
  <si>
    <t>5 x 10 = 50 mins</t>
  </si>
  <si>
    <t>7 x 10 = 70 mins</t>
  </si>
  <si>
    <t>Blood component issue</t>
  </si>
  <si>
    <t>Total</t>
  </si>
  <si>
    <t>Training and competency admin for clinical staff</t>
  </si>
  <si>
    <t>Notes on using this template</t>
  </si>
  <si>
    <t>Identify work areas</t>
  </si>
  <si>
    <t>Calculate time needed for completion (use tools such as workload figures, time in motion studies, analyser information)</t>
  </si>
  <si>
    <t>Map actual resource</t>
  </si>
  <si>
    <t>Identify gaps and summarise</t>
  </si>
  <si>
    <t>Identify risks - escalate if needed</t>
  </si>
  <si>
    <t>Detail actions</t>
  </si>
  <si>
    <t>Identify tasks and skill levels (remember to include training and education time)</t>
  </si>
  <si>
    <t>Map to Good Practice Guide where possible</t>
  </si>
  <si>
    <t>UKAS  finding</t>
  </si>
  <si>
    <t>12 point investment plan request submitted for budget setting April 2023 to increase by 1 WTE</t>
  </si>
  <si>
    <t>GPG 2.1.1, 2.1.2, 2.1.3</t>
  </si>
  <si>
    <t>Risk to BSQR 2005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</si>
</sst>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13D0-63FB-4C8F-AFBA-596DE59A6064}">
  <dimension ref="A2:B10"/>
  <sheetViews>
    <sheetView workbookViewId="0">
      <selection activeCell="B23" sqref="B23"/>
    </sheetView>
  </sheetViews>
  <sheetFormatPr defaultRowHeight="15" x14ac:dyDescent="0.25"/>
  <cols>
    <col min="2" max="2" width="39.42578125" customWidth="1"/>
  </cols>
  <sheetData>
    <row r="2" spans="1:2" x14ac:dyDescent="0.25">
      <c r="A2" t="s">
        <v>124</v>
      </c>
    </row>
    <row r="3" spans="1:2" x14ac:dyDescent="0.25">
      <c r="A3">
        <v>1</v>
      </c>
      <c r="B3" t="s">
        <v>125</v>
      </c>
    </row>
    <row r="4" spans="1:2" x14ac:dyDescent="0.25">
      <c r="A4">
        <v>2</v>
      </c>
      <c r="B4" t="s">
        <v>131</v>
      </c>
    </row>
    <row r="5" spans="1:2" x14ac:dyDescent="0.25">
      <c r="A5">
        <v>3</v>
      </c>
      <c r="B5" t="s">
        <v>126</v>
      </c>
    </row>
    <row r="6" spans="1:2" x14ac:dyDescent="0.25">
      <c r="A6">
        <v>4</v>
      </c>
      <c r="B6" t="s">
        <v>127</v>
      </c>
    </row>
    <row r="7" spans="1:2" x14ac:dyDescent="0.25">
      <c r="A7">
        <v>5</v>
      </c>
      <c r="B7" t="s">
        <v>128</v>
      </c>
    </row>
    <row r="8" spans="1:2" x14ac:dyDescent="0.25">
      <c r="A8">
        <v>6</v>
      </c>
      <c r="B8" t="s">
        <v>129</v>
      </c>
    </row>
    <row r="9" spans="1:2" x14ac:dyDescent="0.25">
      <c r="A9">
        <v>7</v>
      </c>
      <c r="B9" t="s">
        <v>130</v>
      </c>
    </row>
    <row r="10" spans="1:2" x14ac:dyDescent="0.25">
      <c r="A10">
        <v>8</v>
      </c>
      <c r="B10" t="s"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5320-1F03-48BF-80C9-E878E728C8C8}">
  <dimension ref="B2:J13"/>
  <sheetViews>
    <sheetView tabSelected="1" workbookViewId="0">
      <selection activeCell="E23" sqref="E23"/>
    </sheetView>
  </sheetViews>
  <sheetFormatPr defaultRowHeight="15" x14ac:dyDescent="0.25"/>
  <cols>
    <col min="1" max="1" width="1.42578125" customWidth="1"/>
    <col min="2" max="2" width="22.42578125" customWidth="1"/>
    <col min="3" max="3" width="14.7109375" customWidth="1"/>
    <col min="4" max="4" width="17.42578125" customWidth="1"/>
    <col min="5" max="5" width="13.7109375" customWidth="1"/>
    <col min="8" max="8" width="10.85546875" customWidth="1"/>
    <col min="9" max="9" width="15.5703125" customWidth="1"/>
    <col min="10" max="10" width="12.140625" customWidth="1"/>
  </cols>
  <sheetData>
    <row r="2" spans="2:10" x14ac:dyDescent="0.25">
      <c r="H2" t="s">
        <v>105</v>
      </c>
    </row>
    <row r="3" spans="2:10" x14ac:dyDescent="0.25">
      <c r="B3" s="7" t="s">
        <v>25</v>
      </c>
      <c r="C3" s="7" t="s">
        <v>45</v>
      </c>
      <c r="D3" s="7" t="s">
        <v>80</v>
      </c>
      <c r="E3" s="7" t="s">
        <v>46</v>
      </c>
      <c r="H3" s="7" t="s">
        <v>98</v>
      </c>
      <c r="I3" s="7" t="s">
        <v>99</v>
      </c>
      <c r="J3" s="7" t="s">
        <v>100</v>
      </c>
    </row>
    <row r="4" spans="2:10" x14ac:dyDescent="0.25">
      <c r="B4" s="12" t="s">
        <v>47</v>
      </c>
      <c r="C4" s="12">
        <v>5.7</v>
      </c>
      <c r="D4" s="12">
        <v>5.0999999999999996</v>
      </c>
      <c r="E4" s="12">
        <f>C4-D4</f>
        <v>0.60000000000000053</v>
      </c>
      <c r="H4" t="s">
        <v>101</v>
      </c>
      <c r="I4">
        <v>5.7</v>
      </c>
      <c r="J4">
        <v>5.0999999999999996</v>
      </c>
    </row>
    <row r="5" spans="2:10" x14ac:dyDescent="0.25">
      <c r="B5" s="12" t="s">
        <v>56</v>
      </c>
      <c r="C5" s="12">
        <v>5.2</v>
      </c>
      <c r="D5" s="12">
        <v>4.5</v>
      </c>
      <c r="E5" s="12">
        <v>0.7</v>
      </c>
      <c r="H5" t="s">
        <v>103</v>
      </c>
      <c r="I5">
        <v>3.4</v>
      </c>
      <c r="J5">
        <v>5</v>
      </c>
    </row>
    <row r="6" spans="2:10" x14ac:dyDescent="0.25">
      <c r="B6" s="12" t="s">
        <v>74</v>
      </c>
      <c r="C6" s="12">
        <v>2</v>
      </c>
      <c r="D6" s="12">
        <v>1.4</v>
      </c>
      <c r="E6" s="12">
        <v>0.6</v>
      </c>
      <c r="H6" t="s">
        <v>102</v>
      </c>
      <c r="I6">
        <v>5.0999999999999996</v>
      </c>
      <c r="J6">
        <v>3</v>
      </c>
    </row>
    <row r="7" spans="2:10" x14ac:dyDescent="0.25">
      <c r="B7" s="12" t="s">
        <v>75</v>
      </c>
      <c r="C7" s="12">
        <v>1.4</v>
      </c>
      <c r="D7" s="12">
        <v>1</v>
      </c>
      <c r="E7" s="12">
        <v>0.4</v>
      </c>
      <c r="H7" t="s">
        <v>104</v>
      </c>
      <c r="I7">
        <v>4.5</v>
      </c>
      <c r="J7">
        <v>4.5</v>
      </c>
    </row>
    <row r="8" spans="2:10" x14ac:dyDescent="0.25">
      <c r="B8" s="11" t="s">
        <v>91</v>
      </c>
      <c r="C8" s="11">
        <v>2</v>
      </c>
      <c r="D8" s="11">
        <v>2</v>
      </c>
      <c r="E8" s="11">
        <v>0</v>
      </c>
      <c r="H8" t="s">
        <v>122</v>
      </c>
      <c r="I8">
        <f>SUM(I4:I7)</f>
        <v>18.7</v>
      </c>
      <c r="J8">
        <f>SUM(J4:J7)</f>
        <v>17.600000000000001</v>
      </c>
    </row>
    <row r="9" spans="2:10" x14ac:dyDescent="0.25">
      <c r="B9" s="11" t="s">
        <v>121</v>
      </c>
      <c r="C9" s="11">
        <v>1.4</v>
      </c>
      <c r="D9" s="11">
        <v>1.5</v>
      </c>
      <c r="E9" s="11">
        <v>0.1</v>
      </c>
    </row>
    <row r="10" spans="2:10" x14ac:dyDescent="0.25">
      <c r="B10" s="7"/>
      <c r="C10" s="7"/>
      <c r="D10" s="7"/>
      <c r="E10" s="7"/>
      <c r="H10" t="s">
        <v>106</v>
      </c>
    </row>
    <row r="11" spans="2:10" x14ac:dyDescent="0.25">
      <c r="B11" s="7"/>
      <c r="C11" s="7"/>
      <c r="D11" s="7"/>
      <c r="E11" s="7"/>
      <c r="H11" s="7" t="s">
        <v>98</v>
      </c>
      <c r="I11" s="7" t="s">
        <v>99</v>
      </c>
      <c r="J11" s="7" t="s">
        <v>100</v>
      </c>
    </row>
    <row r="12" spans="2:10" x14ac:dyDescent="0.25">
      <c r="H12" t="s">
        <v>103</v>
      </c>
    </row>
    <row r="13" spans="2:10" x14ac:dyDescent="0.25">
      <c r="H1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6101-AEC7-4B87-AF18-D8EAFCBD56A1}">
  <dimension ref="A1:I23"/>
  <sheetViews>
    <sheetView topLeftCell="B1" zoomScale="86" zoomScaleNormal="86" workbookViewId="0">
      <selection activeCell="I4" sqref="I4"/>
    </sheetView>
  </sheetViews>
  <sheetFormatPr defaultRowHeight="15" x14ac:dyDescent="0.25"/>
  <cols>
    <col min="1" max="1" width="30.5703125" customWidth="1"/>
    <col min="2" max="2" width="38.140625" bestFit="1" customWidth="1"/>
    <col min="3" max="3" width="21.5703125" bestFit="1" customWidth="1"/>
    <col min="4" max="4" width="19.42578125" bestFit="1" customWidth="1"/>
    <col min="5" max="5" width="37.5703125" customWidth="1"/>
    <col min="6" max="6" width="16.42578125" bestFit="1" customWidth="1"/>
    <col min="7" max="7" width="48" customWidth="1"/>
    <col min="8" max="8" width="25.5703125" bestFit="1" customWidth="1"/>
    <col min="9" max="9" width="74.5703125" customWidth="1"/>
  </cols>
  <sheetData>
    <row r="1" spans="1:9" x14ac:dyDescent="0.25">
      <c r="A1" s="1" t="s">
        <v>1</v>
      </c>
      <c r="B1" s="1"/>
    </row>
    <row r="2" spans="1:9" x14ac:dyDescent="0.25">
      <c r="A2" s="1"/>
      <c r="B2" s="1"/>
    </row>
    <row r="3" spans="1:9" ht="30" x14ac:dyDescent="0.25">
      <c r="A3" s="1" t="s">
        <v>0</v>
      </c>
      <c r="B3" s="5" t="s">
        <v>25</v>
      </c>
      <c r="C3" s="8" t="s">
        <v>26</v>
      </c>
      <c r="D3" s="8" t="s">
        <v>27</v>
      </c>
      <c r="E3" s="5" t="s">
        <v>11</v>
      </c>
      <c r="F3" s="5" t="s">
        <v>12</v>
      </c>
      <c r="G3" s="5" t="s">
        <v>13</v>
      </c>
      <c r="H3" s="5" t="s">
        <v>24</v>
      </c>
      <c r="I3" s="5" t="s">
        <v>21</v>
      </c>
    </row>
    <row r="4" spans="1:9" ht="34.5" customHeight="1" x14ac:dyDescent="0.25">
      <c r="A4" s="1"/>
      <c r="B4" s="2" t="s">
        <v>14</v>
      </c>
      <c r="C4" s="3">
        <v>1</v>
      </c>
      <c r="D4" s="3">
        <v>0.8</v>
      </c>
      <c r="E4" s="6" t="s">
        <v>49</v>
      </c>
      <c r="F4" s="7" t="s">
        <v>50</v>
      </c>
      <c r="G4" s="6" t="s">
        <v>51</v>
      </c>
      <c r="H4" s="9"/>
      <c r="I4" s="6" t="s">
        <v>133</v>
      </c>
    </row>
    <row r="5" spans="1:9" x14ac:dyDescent="0.25">
      <c r="A5" s="1"/>
      <c r="B5" s="2" t="s">
        <v>3</v>
      </c>
      <c r="C5" s="3">
        <v>0.2</v>
      </c>
      <c r="D5" s="3">
        <v>0.2</v>
      </c>
    </row>
    <row r="6" spans="1:9" x14ac:dyDescent="0.25">
      <c r="A6" s="1"/>
      <c r="B6" s="2" t="s">
        <v>4</v>
      </c>
      <c r="C6" s="3">
        <v>0.2</v>
      </c>
      <c r="D6" s="3">
        <v>0.2</v>
      </c>
    </row>
    <row r="7" spans="1:9" x14ac:dyDescent="0.25">
      <c r="A7" s="1"/>
      <c r="B7" s="2" t="s">
        <v>5</v>
      </c>
      <c r="C7" s="3">
        <v>0.2</v>
      </c>
      <c r="D7" s="3">
        <v>0.2</v>
      </c>
    </row>
    <row r="8" spans="1:9" x14ac:dyDescent="0.25">
      <c r="A8" s="1"/>
      <c r="B8" s="2" t="s">
        <v>6</v>
      </c>
      <c r="C8" s="3">
        <v>0.3</v>
      </c>
      <c r="D8" s="3">
        <v>0.3</v>
      </c>
    </row>
    <row r="9" spans="1:9" x14ac:dyDescent="0.25">
      <c r="A9" s="1"/>
      <c r="B9" s="2" t="s">
        <v>28</v>
      </c>
      <c r="C9" s="3">
        <v>0.5</v>
      </c>
      <c r="D9" s="3">
        <v>0.5</v>
      </c>
    </row>
    <row r="10" spans="1:9" x14ac:dyDescent="0.25">
      <c r="A10" s="1"/>
      <c r="B10" s="2" t="s">
        <v>7</v>
      </c>
      <c r="C10" s="3">
        <v>0.5</v>
      </c>
      <c r="D10" s="3">
        <v>0.5</v>
      </c>
    </row>
    <row r="11" spans="1:9" x14ac:dyDescent="0.25">
      <c r="A11" s="1"/>
      <c r="B11" s="2" t="s">
        <v>8</v>
      </c>
      <c r="C11" s="3">
        <v>0.4</v>
      </c>
      <c r="D11" s="3">
        <v>0.2</v>
      </c>
      <c r="E11" t="s">
        <v>52</v>
      </c>
      <c r="F11" t="s">
        <v>50</v>
      </c>
      <c r="G11" t="s">
        <v>54</v>
      </c>
    </row>
    <row r="12" spans="1:9" x14ac:dyDescent="0.25">
      <c r="A12" s="1"/>
      <c r="B12" s="2" t="s">
        <v>15</v>
      </c>
      <c r="C12" s="3">
        <v>0.2</v>
      </c>
      <c r="D12" s="3">
        <v>0.2</v>
      </c>
    </row>
    <row r="13" spans="1:9" x14ac:dyDescent="0.25">
      <c r="B13" s="2" t="s">
        <v>16</v>
      </c>
      <c r="C13" s="3">
        <v>0.3</v>
      </c>
      <c r="D13" s="3">
        <v>0.3</v>
      </c>
    </row>
    <row r="14" spans="1:9" x14ac:dyDescent="0.25">
      <c r="B14" s="2" t="s">
        <v>17</v>
      </c>
      <c r="C14" s="3">
        <v>0.4</v>
      </c>
      <c r="D14" s="3">
        <v>0.2</v>
      </c>
      <c r="E14" t="s">
        <v>48</v>
      </c>
      <c r="F14" t="s">
        <v>23</v>
      </c>
      <c r="G14" t="s">
        <v>53</v>
      </c>
    </row>
    <row r="15" spans="1:9" x14ac:dyDescent="0.25">
      <c r="B15" s="2" t="s">
        <v>29</v>
      </c>
      <c r="C15" s="3">
        <v>1</v>
      </c>
      <c r="D15" s="3">
        <v>1</v>
      </c>
    </row>
    <row r="16" spans="1:9" x14ac:dyDescent="0.25">
      <c r="B16" s="2" t="s">
        <v>30</v>
      </c>
      <c r="C16" s="3">
        <v>0.5</v>
      </c>
      <c r="D16" s="3">
        <v>0.5</v>
      </c>
    </row>
    <row r="17" spans="2:8" x14ac:dyDescent="0.25">
      <c r="B17" s="2"/>
      <c r="C17" s="3"/>
    </row>
    <row r="18" spans="2:8" x14ac:dyDescent="0.25">
      <c r="B18" s="1" t="s">
        <v>18</v>
      </c>
      <c r="C18" s="4">
        <f>SUM(C4:C16)</f>
        <v>5.7</v>
      </c>
      <c r="D18" s="5">
        <f>SUM(D4:D16)</f>
        <v>5.1000000000000005</v>
      </c>
      <c r="E18" s="1"/>
      <c r="F18" s="1"/>
      <c r="G18" s="1"/>
      <c r="H18" s="10"/>
    </row>
    <row r="19" spans="2:8" x14ac:dyDescent="0.25">
      <c r="B19" s="1"/>
      <c r="C19" s="1" t="s">
        <v>19</v>
      </c>
      <c r="D19" s="1" t="s">
        <v>20</v>
      </c>
      <c r="E19" s="1"/>
      <c r="F19" s="1"/>
      <c r="G19" s="1"/>
    </row>
    <row r="22" spans="2:8" x14ac:dyDescent="0.25">
      <c r="B22" s="1" t="s">
        <v>22</v>
      </c>
    </row>
    <row r="23" spans="2:8" x14ac:dyDescent="0.25">
      <c r="B23" t="s">
        <v>55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312D-3937-430F-9BE3-F65A774FD26A}">
  <dimension ref="A1:I26"/>
  <sheetViews>
    <sheetView workbookViewId="0">
      <selection activeCell="F14" sqref="F14"/>
    </sheetView>
  </sheetViews>
  <sheetFormatPr defaultRowHeight="15" x14ac:dyDescent="0.25"/>
  <cols>
    <col min="1" max="1" width="16.7109375" customWidth="1"/>
    <col min="2" max="2" width="27.28515625" customWidth="1"/>
    <col min="3" max="3" width="18.28515625" customWidth="1"/>
    <col min="4" max="4" width="19.7109375" customWidth="1"/>
    <col min="5" max="5" width="21.85546875" customWidth="1"/>
    <col min="6" max="6" width="39.85546875" customWidth="1"/>
    <col min="7" max="7" width="17.140625" customWidth="1"/>
    <col min="8" max="8" width="23.85546875" customWidth="1"/>
    <col min="9" max="9" width="27.140625" customWidth="1"/>
  </cols>
  <sheetData>
    <row r="1" spans="1:9" x14ac:dyDescent="0.25">
      <c r="A1" s="1" t="s">
        <v>1</v>
      </c>
      <c r="B1" s="1"/>
    </row>
    <row r="2" spans="1:9" x14ac:dyDescent="0.25">
      <c r="A2" s="1"/>
      <c r="B2" s="1"/>
    </row>
    <row r="3" spans="1:9" ht="30" x14ac:dyDescent="0.25">
      <c r="A3" s="1" t="s">
        <v>31</v>
      </c>
      <c r="B3" s="5" t="s">
        <v>25</v>
      </c>
      <c r="C3" s="8" t="s">
        <v>32</v>
      </c>
      <c r="D3" s="8" t="s">
        <v>33</v>
      </c>
      <c r="E3" s="5" t="s">
        <v>11</v>
      </c>
      <c r="F3" s="5" t="s">
        <v>12</v>
      </c>
      <c r="G3" s="5" t="s">
        <v>13</v>
      </c>
      <c r="H3" s="5" t="s">
        <v>24</v>
      </c>
      <c r="I3" s="5" t="s">
        <v>21</v>
      </c>
    </row>
    <row r="4" spans="1:9" x14ac:dyDescent="0.25">
      <c r="A4" s="1"/>
      <c r="B4" s="2" t="s">
        <v>39</v>
      </c>
      <c r="C4" s="3">
        <v>1.2</v>
      </c>
      <c r="D4" s="3">
        <v>1</v>
      </c>
      <c r="E4" s="6"/>
      <c r="F4" s="7" t="s">
        <v>44</v>
      </c>
      <c r="G4" s="6"/>
      <c r="H4" s="9"/>
      <c r="I4" s="6"/>
    </row>
    <row r="5" spans="1:9" ht="30" x14ac:dyDescent="0.25">
      <c r="A5" s="1"/>
      <c r="B5" s="13" t="s">
        <v>123</v>
      </c>
      <c r="C5" s="3">
        <v>0.5</v>
      </c>
      <c r="D5" s="3">
        <v>0</v>
      </c>
      <c r="E5" s="6"/>
      <c r="F5" s="7"/>
      <c r="G5" s="6"/>
      <c r="H5" s="9"/>
      <c r="I5" s="6"/>
    </row>
    <row r="6" spans="1:9" x14ac:dyDescent="0.25">
      <c r="A6" s="1"/>
      <c r="B6" s="2" t="s">
        <v>34</v>
      </c>
      <c r="C6" s="3">
        <v>1.5</v>
      </c>
      <c r="D6" s="3">
        <v>1.5</v>
      </c>
    </row>
    <row r="7" spans="1:9" x14ac:dyDescent="0.25">
      <c r="A7" s="1"/>
      <c r="B7" s="2" t="s">
        <v>41</v>
      </c>
      <c r="C7" s="3">
        <v>0.3</v>
      </c>
      <c r="D7" s="3">
        <v>0.3</v>
      </c>
    </row>
    <row r="8" spans="1:9" x14ac:dyDescent="0.25">
      <c r="A8" s="1"/>
      <c r="B8" s="2" t="s">
        <v>35</v>
      </c>
      <c r="C8" s="3">
        <v>0.5</v>
      </c>
      <c r="D8" s="3">
        <v>0.5</v>
      </c>
    </row>
    <row r="9" spans="1:9" x14ac:dyDescent="0.25">
      <c r="A9" s="1"/>
      <c r="B9" s="2" t="s">
        <v>36</v>
      </c>
      <c r="C9" s="3">
        <v>0.5</v>
      </c>
      <c r="D9" s="3">
        <v>0.5</v>
      </c>
    </row>
    <row r="10" spans="1:9" x14ac:dyDescent="0.25">
      <c r="A10" s="1"/>
      <c r="B10" s="2" t="s">
        <v>37</v>
      </c>
      <c r="C10" s="3">
        <v>0.1</v>
      </c>
      <c r="D10" s="3">
        <v>0.1</v>
      </c>
    </row>
    <row r="11" spans="1:9" x14ac:dyDescent="0.25">
      <c r="A11" s="1"/>
      <c r="B11" s="2" t="s">
        <v>38</v>
      </c>
      <c r="C11" s="3">
        <v>0.2</v>
      </c>
      <c r="D11" s="3">
        <v>0.2</v>
      </c>
    </row>
    <row r="12" spans="1:9" x14ac:dyDescent="0.25">
      <c r="A12" s="1"/>
      <c r="B12" s="2" t="s">
        <v>40</v>
      </c>
      <c r="C12" s="3">
        <v>0.1</v>
      </c>
      <c r="D12" s="3">
        <v>0.1</v>
      </c>
    </row>
    <row r="13" spans="1:9" x14ac:dyDescent="0.25">
      <c r="A13" s="1"/>
      <c r="B13" s="2" t="s">
        <v>42</v>
      </c>
      <c r="C13" s="3">
        <v>0.3</v>
      </c>
      <c r="D13" s="3">
        <v>0.3</v>
      </c>
    </row>
    <row r="14" spans="1:9" x14ac:dyDescent="0.25">
      <c r="A14" s="1"/>
      <c r="B14" s="2"/>
      <c r="C14" s="3"/>
      <c r="D14" s="3"/>
    </row>
    <row r="15" spans="1:9" x14ac:dyDescent="0.25">
      <c r="B15" s="2"/>
      <c r="C15" s="3"/>
      <c r="D15" s="3"/>
    </row>
    <row r="16" spans="1:9" x14ac:dyDescent="0.25">
      <c r="B16" s="2"/>
      <c r="C16" s="3"/>
      <c r="D16" s="3"/>
    </row>
    <row r="17" spans="2:9" x14ac:dyDescent="0.25">
      <c r="B17" s="2"/>
      <c r="C17" s="3"/>
      <c r="D17" s="3"/>
    </row>
    <row r="18" spans="2:9" x14ac:dyDescent="0.25">
      <c r="B18" s="2"/>
      <c r="C18" s="3"/>
      <c r="D18" s="3"/>
    </row>
    <row r="19" spans="2:9" x14ac:dyDescent="0.25">
      <c r="B19" s="2"/>
      <c r="C19" s="3"/>
      <c r="D19" s="3"/>
    </row>
    <row r="20" spans="2:9" x14ac:dyDescent="0.25">
      <c r="B20" s="2"/>
      <c r="C20" s="3"/>
    </row>
    <row r="21" spans="2:9" ht="45" x14ac:dyDescent="0.25">
      <c r="B21" s="1" t="s">
        <v>18</v>
      </c>
      <c r="C21" s="4">
        <f>SUM(C4:C19)</f>
        <v>5.1999999999999993</v>
      </c>
      <c r="D21" s="5">
        <f>SUM(D4:D19)</f>
        <v>4.4999999999999991</v>
      </c>
      <c r="E21" s="2" t="s">
        <v>135</v>
      </c>
      <c r="F21" s="13" t="s">
        <v>134</v>
      </c>
      <c r="G21" s="1"/>
      <c r="H21" s="10"/>
      <c r="I21" s="6" t="s">
        <v>136</v>
      </c>
    </row>
    <row r="22" spans="2:9" x14ac:dyDescent="0.25">
      <c r="B22" s="1"/>
      <c r="C22" s="1" t="s">
        <v>19</v>
      </c>
      <c r="D22" s="1" t="s">
        <v>20</v>
      </c>
      <c r="E22" s="1"/>
      <c r="F22" s="1"/>
      <c r="G22" s="1"/>
    </row>
    <row r="25" spans="2:9" x14ac:dyDescent="0.25">
      <c r="B25" s="1" t="s">
        <v>22</v>
      </c>
    </row>
    <row r="26" spans="2:9" x14ac:dyDescent="0.25">
      <c r="B26" t="s">
        <v>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4D6-3BED-4F2B-B965-FB5C3C288210}">
  <dimension ref="A2:J19"/>
  <sheetViews>
    <sheetView workbookViewId="0">
      <selection activeCell="E15" sqref="E15"/>
    </sheetView>
  </sheetViews>
  <sheetFormatPr defaultRowHeight="15" x14ac:dyDescent="0.25"/>
  <cols>
    <col min="1" max="1" width="12" bestFit="1" customWidth="1"/>
    <col min="2" max="2" width="30.140625" customWidth="1"/>
    <col min="3" max="3" width="20.42578125" bestFit="1" customWidth="1"/>
    <col min="4" max="4" width="19.28515625" bestFit="1" customWidth="1"/>
    <col min="5" max="5" width="19.28515625" customWidth="1"/>
    <col min="6" max="6" width="21.42578125" bestFit="1" customWidth="1"/>
    <col min="7" max="7" width="16.42578125" bestFit="1" customWidth="1"/>
    <col min="8" max="8" width="17.140625" bestFit="1" customWidth="1"/>
    <col min="9" max="9" width="25.28515625" bestFit="1" customWidth="1"/>
    <col min="10" max="10" width="27.140625" customWidth="1"/>
  </cols>
  <sheetData>
    <row r="2" spans="1:10" x14ac:dyDescent="0.25">
      <c r="A2" s="1" t="s">
        <v>63</v>
      </c>
      <c r="B2" s="5" t="s">
        <v>2</v>
      </c>
      <c r="C2" s="5" t="s">
        <v>9</v>
      </c>
      <c r="D2" s="5" t="s">
        <v>10</v>
      </c>
      <c r="E2" s="5" t="s">
        <v>67</v>
      </c>
      <c r="F2" s="5" t="s">
        <v>11</v>
      </c>
      <c r="G2" s="5" t="s">
        <v>12</v>
      </c>
      <c r="H2" s="5" t="s">
        <v>13</v>
      </c>
      <c r="I2" s="5" t="s">
        <v>24</v>
      </c>
      <c r="J2" s="5" t="s">
        <v>21</v>
      </c>
    </row>
    <row r="4" spans="1:10" x14ac:dyDescent="0.25">
      <c r="B4" t="s">
        <v>57</v>
      </c>
      <c r="C4" s="7">
        <v>0.1</v>
      </c>
      <c r="D4" s="7">
        <v>0.1</v>
      </c>
    </row>
    <row r="5" spans="1:10" x14ac:dyDescent="0.25">
      <c r="B5" t="s">
        <v>58</v>
      </c>
      <c r="C5" s="7">
        <v>0.2</v>
      </c>
      <c r="D5" s="7">
        <v>0.2</v>
      </c>
    </row>
    <row r="6" spans="1:10" x14ac:dyDescent="0.25">
      <c r="B6" t="s">
        <v>59</v>
      </c>
      <c r="C6" s="7">
        <v>0.1</v>
      </c>
      <c r="D6" s="7">
        <v>0</v>
      </c>
      <c r="G6" t="s">
        <v>50</v>
      </c>
      <c r="H6" t="s">
        <v>71</v>
      </c>
    </row>
    <row r="7" spans="1:10" x14ac:dyDescent="0.25">
      <c r="B7" t="s">
        <v>60</v>
      </c>
      <c r="C7" s="7">
        <v>0.1</v>
      </c>
      <c r="D7" s="7">
        <v>0</v>
      </c>
      <c r="G7" t="s">
        <v>50</v>
      </c>
      <c r="H7" t="s">
        <v>71</v>
      </c>
    </row>
    <row r="8" spans="1:10" x14ac:dyDescent="0.25">
      <c r="B8" t="s">
        <v>61</v>
      </c>
      <c r="C8" s="7">
        <v>0.4</v>
      </c>
      <c r="D8" s="7">
        <v>0.4</v>
      </c>
      <c r="E8" t="s">
        <v>68</v>
      </c>
    </row>
    <row r="9" spans="1:10" x14ac:dyDescent="0.25">
      <c r="B9" t="s">
        <v>62</v>
      </c>
      <c r="C9" s="7">
        <v>0.8</v>
      </c>
      <c r="D9" s="7">
        <v>0.4</v>
      </c>
      <c r="E9" t="s">
        <v>69</v>
      </c>
      <c r="G9" t="s">
        <v>50</v>
      </c>
      <c r="H9" t="s">
        <v>72</v>
      </c>
    </row>
    <row r="10" spans="1:10" x14ac:dyDescent="0.25">
      <c r="B10" t="s">
        <v>64</v>
      </c>
      <c r="C10" s="7">
        <v>0.1</v>
      </c>
      <c r="D10" s="7">
        <v>0.1</v>
      </c>
      <c r="E10" t="s">
        <v>70</v>
      </c>
    </row>
    <row r="11" spans="1:10" x14ac:dyDescent="0.25">
      <c r="B11" t="s">
        <v>65</v>
      </c>
      <c r="C11" s="7">
        <v>0.1</v>
      </c>
      <c r="D11" s="7">
        <v>0.1</v>
      </c>
    </row>
    <row r="12" spans="1:10" x14ac:dyDescent="0.25">
      <c r="B12" t="s">
        <v>66</v>
      </c>
      <c r="C12" s="7">
        <v>0.1</v>
      </c>
      <c r="D12" s="7">
        <v>0.1</v>
      </c>
    </row>
    <row r="14" spans="1:10" x14ac:dyDescent="0.25">
      <c r="B14" s="1" t="s">
        <v>18</v>
      </c>
      <c r="C14" s="4">
        <f>SUM(C4:C13)</f>
        <v>2.0000000000000004</v>
      </c>
      <c r="D14" s="5">
        <f>SUM(D4:D13)</f>
        <v>1.4000000000000004</v>
      </c>
    </row>
    <row r="15" spans="1:10" x14ac:dyDescent="0.25">
      <c r="B15" s="1"/>
      <c r="C15" s="1" t="s">
        <v>19</v>
      </c>
      <c r="D15" s="1" t="s">
        <v>20</v>
      </c>
    </row>
    <row r="18" spans="2:2" x14ac:dyDescent="0.25">
      <c r="B18" s="1" t="s">
        <v>22</v>
      </c>
    </row>
    <row r="19" spans="2:2" x14ac:dyDescent="0.25">
      <c r="B19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1207-68D4-488C-B345-925DB9230C21}">
  <dimension ref="A2:I13"/>
  <sheetViews>
    <sheetView workbookViewId="0">
      <selection activeCell="E9" sqref="E9"/>
    </sheetView>
  </sheetViews>
  <sheetFormatPr defaultRowHeight="15" x14ac:dyDescent="0.25"/>
  <cols>
    <col min="1" max="1" width="12" customWidth="1"/>
    <col min="2" max="2" width="31.85546875" bestFit="1" customWidth="1"/>
    <col min="3" max="3" width="20.42578125" bestFit="1" customWidth="1"/>
    <col min="4" max="4" width="19.28515625" bestFit="1" customWidth="1"/>
    <col min="5" max="5" width="21.42578125" bestFit="1" customWidth="1"/>
    <col min="6" max="6" width="16.42578125" bestFit="1" customWidth="1"/>
    <col min="7" max="7" width="30.140625" customWidth="1"/>
    <col min="8" max="8" width="25.28515625" bestFit="1" customWidth="1"/>
    <col min="9" max="9" width="28.140625" customWidth="1"/>
  </cols>
  <sheetData>
    <row r="2" spans="1:9" x14ac:dyDescent="0.25">
      <c r="A2" s="1" t="s">
        <v>75</v>
      </c>
      <c r="B2" s="5" t="s">
        <v>2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24</v>
      </c>
      <c r="I2" s="5" t="s">
        <v>21</v>
      </c>
    </row>
    <row r="4" spans="1:9" ht="90" x14ac:dyDescent="0.25">
      <c r="B4" t="s">
        <v>76</v>
      </c>
      <c r="C4">
        <v>1</v>
      </c>
      <c r="D4">
        <v>0.7</v>
      </c>
      <c r="F4" t="s">
        <v>50</v>
      </c>
      <c r="G4" s="6" t="s">
        <v>79</v>
      </c>
    </row>
    <row r="5" spans="1:9" x14ac:dyDescent="0.25">
      <c r="B5" t="s">
        <v>77</v>
      </c>
      <c r="C5">
        <v>0.2</v>
      </c>
      <c r="D5">
        <v>0.2</v>
      </c>
    </row>
    <row r="6" spans="1:9" x14ac:dyDescent="0.25">
      <c r="B6" t="s">
        <v>78</v>
      </c>
      <c r="C6">
        <v>0.2</v>
      </c>
      <c r="D6">
        <v>0.1</v>
      </c>
    </row>
    <row r="8" spans="1:9" x14ac:dyDescent="0.25">
      <c r="B8" s="1" t="s">
        <v>18</v>
      </c>
      <c r="C8" s="4">
        <f>SUM(C4:C7)</f>
        <v>1.4</v>
      </c>
      <c r="D8" s="5">
        <f>SUM(D4:D7)</f>
        <v>0.99999999999999989</v>
      </c>
    </row>
    <row r="9" spans="1:9" x14ac:dyDescent="0.25">
      <c r="B9" s="1"/>
      <c r="C9" s="1" t="s">
        <v>19</v>
      </c>
      <c r="D9" s="1" t="s">
        <v>20</v>
      </c>
    </row>
    <row r="12" spans="1:9" x14ac:dyDescent="0.25">
      <c r="B12" s="1" t="s">
        <v>22</v>
      </c>
    </row>
    <row r="13" spans="1:9" x14ac:dyDescent="0.25">
      <c r="B13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D405-9FFD-494F-AE74-6BDC1B39CED9}">
  <dimension ref="A2:J20"/>
  <sheetViews>
    <sheetView workbookViewId="0">
      <selection activeCell="E13" sqref="E13"/>
    </sheetView>
  </sheetViews>
  <sheetFormatPr defaultRowHeight="15" x14ac:dyDescent="0.25"/>
  <cols>
    <col min="1" max="1" width="18.85546875" bestFit="1" customWidth="1"/>
    <col min="2" max="2" width="29" bestFit="1" customWidth="1"/>
    <col min="3" max="3" width="20.42578125" bestFit="1" customWidth="1"/>
    <col min="4" max="4" width="19.28515625" bestFit="1" customWidth="1"/>
    <col min="5" max="5" width="19.28515625" customWidth="1"/>
    <col min="6" max="6" width="21.42578125" bestFit="1" customWidth="1"/>
    <col min="7" max="7" width="16.42578125" bestFit="1" customWidth="1"/>
    <col min="8" max="8" width="17.140625" bestFit="1" customWidth="1"/>
    <col min="9" max="9" width="25.28515625" bestFit="1" customWidth="1"/>
    <col min="10" max="10" width="19.28515625" customWidth="1"/>
  </cols>
  <sheetData>
    <row r="2" spans="1:10" x14ac:dyDescent="0.25">
      <c r="A2" s="1" t="s">
        <v>91</v>
      </c>
      <c r="B2" s="5" t="s">
        <v>2</v>
      </c>
      <c r="C2" s="5" t="s">
        <v>9</v>
      </c>
      <c r="D2" s="5" t="s">
        <v>10</v>
      </c>
      <c r="E2" s="5" t="s">
        <v>67</v>
      </c>
      <c r="F2" s="5" t="s">
        <v>11</v>
      </c>
      <c r="G2" s="5" t="s">
        <v>12</v>
      </c>
      <c r="H2" s="5" t="s">
        <v>13</v>
      </c>
      <c r="I2" s="5" t="s">
        <v>24</v>
      </c>
      <c r="J2" s="5" t="s">
        <v>21</v>
      </c>
    </row>
    <row r="3" spans="1:10" x14ac:dyDescent="0.25">
      <c r="B3" t="s">
        <v>81</v>
      </c>
      <c r="C3" s="7">
        <v>0.2</v>
      </c>
      <c r="D3" s="7">
        <v>0.2</v>
      </c>
    </row>
    <row r="4" spans="1:10" x14ac:dyDescent="0.25">
      <c r="B4" t="s">
        <v>82</v>
      </c>
      <c r="C4" s="7">
        <v>0.3</v>
      </c>
      <c r="D4" s="7">
        <v>0.3</v>
      </c>
      <c r="E4" t="s">
        <v>92</v>
      </c>
    </row>
    <row r="5" spans="1:10" x14ac:dyDescent="0.25">
      <c r="B5" t="s">
        <v>83</v>
      </c>
      <c r="C5" s="7">
        <v>0.3</v>
      </c>
      <c r="D5" s="7">
        <v>0.3</v>
      </c>
      <c r="E5" t="s">
        <v>93</v>
      </c>
    </row>
    <row r="6" spans="1:10" x14ac:dyDescent="0.25">
      <c r="B6" t="s">
        <v>84</v>
      </c>
      <c r="C6" s="7">
        <v>0.2</v>
      </c>
      <c r="D6" s="7">
        <v>0.2</v>
      </c>
      <c r="E6" t="s">
        <v>94</v>
      </c>
    </row>
    <row r="7" spans="1:10" x14ac:dyDescent="0.25">
      <c r="B7" t="s">
        <v>85</v>
      </c>
      <c r="C7" s="7">
        <v>0.1</v>
      </c>
      <c r="D7" s="7">
        <v>0.1</v>
      </c>
      <c r="E7" t="s">
        <v>95</v>
      </c>
    </row>
    <row r="8" spans="1:10" x14ac:dyDescent="0.25">
      <c r="B8" t="s">
        <v>96</v>
      </c>
      <c r="C8" s="7">
        <v>0.1</v>
      </c>
      <c r="D8" s="7">
        <v>0.1</v>
      </c>
    </row>
    <row r="9" spans="1:10" x14ac:dyDescent="0.25">
      <c r="B9" t="s">
        <v>86</v>
      </c>
      <c r="C9" s="7">
        <v>0.1</v>
      </c>
      <c r="D9" s="7">
        <v>0.1</v>
      </c>
    </row>
    <row r="10" spans="1:10" x14ac:dyDescent="0.25">
      <c r="B10" t="s">
        <v>87</v>
      </c>
      <c r="C10" s="7">
        <v>0.1</v>
      </c>
      <c r="D10" s="7">
        <v>0.1</v>
      </c>
    </row>
    <row r="11" spans="1:10" x14ac:dyDescent="0.25">
      <c r="B11" t="s">
        <v>88</v>
      </c>
      <c r="C11" s="7">
        <v>0.1</v>
      </c>
      <c r="D11" s="7">
        <v>0.1</v>
      </c>
    </row>
    <row r="12" spans="1:10" x14ac:dyDescent="0.25">
      <c r="B12" t="s">
        <v>89</v>
      </c>
      <c r="C12" s="7">
        <v>0.3</v>
      </c>
      <c r="D12" s="7">
        <v>0.3</v>
      </c>
    </row>
    <row r="13" spans="1:10" x14ac:dyDescent="0.25">
      <c r="B13" t="s">
        <v>90</v>
      </c>
      <c r="C13" s="7">
        <v>0.1</v>
      </c>
      <c r="D13" s="7">
        <v>0.1</v>
      </c>
    </row>
    <row r="14" spans="1:10" x14ac:dyDescent="0.25">
      <c r="B14" t="s">
        <v>116</v>
      </c>
      <c r="C14" s="7">
        <v>0.1</v>
      </c>
      <c r="D14" s="7">
        <v>0.1</v>
      </c>
    </row>
    <row r="15" spans="1:10" x14ac:dyDescent="0.25">
      <c r="B15" s="1" t="s">
        <v>18</v>
      </c>
      <c r="C15" s="4">
        <f>SUM(C3:C14)</f>
        <v>2.0000000000000004</v>
      </c>
      <c r="D15" s="5">
        <f>SUM(D3:D14)</f>
        <v>2.0000000000000004</v>
      </c>
    </row>
    <row r="16" spans="1:10" x14ac:dyDescent="0.25">
      <c r="B16" s="1"/>
      <c r="C16" s="1" t="s">
        <v>19</v>
      </c>
      <c r="D16" s="1" t="s">
        <v>20</v>
      </c>
    </row>
    <row r="19" spans="2:2" x14ac:dyDescent="0.25">
      <c r="B19" s="1" t="s">
        <v>22</v>
      </c>
    </row>
    <row r="20" spans="2:2" x14ac:dyDescent="0.25">
      <c r="B20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F155-477E-4854-881A-C898E1036192}">
  <dimension ref="A2:J18"/>
  <sheetViews>
    <sheetView workbookViewId="0">
      <selection activeCell="F17" sqref="F17"/>
    </sheetView>
  </sheetViews>
  <sheetFormatPr defaultRowHeight="15" x14ac:dyDescent="0.25"/>
  <cols>
    <col min="2" max="2" width="31.42578125" customWidth="1"/>
    <col min="3" max="3" width="21.42578125" customWidth="1"/>
    <col min="4" max="4" width="19.85546875" customWidth="1"/>
    <col min="5" max="5" width="19.140625" customWidth="1"/>
    <col min="6" max="6" width="26.42578125" customWidth="1"/>
    <col min="7" max="7" width="20.42578125" customWidth="1"/>
    <col min="8" max="8" width="19.28515625" customWidth="1"/>
    <col min="9" max="9" width="18.85546875" customWidth="1"/>
  </cols>
  <sheetData>
    <row r="2" spans="1:10" x14ac:dyDescent="0.25">
      <c r="A2" s="1" t="s">
        <v>107</v>
      </c>
      <c r="B2" s="5" t="s">
        <v>2</v>
      </c>
      <c r="C2" s="5" t="s">
        <v>9</v>
      </c>
      <c r="D2" s="5" t="s">
        <v>10</v>
      </c>
      <c r="E2" s="5" t="s">
        <v>67</v>
      </c>
      <c r="F2" s="5" t="s">
        <v>11</v>
      </c>
      <c r="G2" s="5" t="s">
        <v>12</v>
      </c>
      <c r="H2" s="5" t="s">
        <v>13</v>
      </c>
      <c r="I2" s="5" t="s">
        <v>24</v>
      </c>
      <c r="J2" s="5" t="s">
        <v>21</v>
      </c>
    </row>
    <row r="3" spans="1:10" x14ac:dyDescent="0.25">
      <c r="B3" t="s">
        <v>108</v>
      </c>
      <c r="C3" s="7">
        <v>0.5</v>
      </c>
      <c r="D3" s="7">
        <v>0.6</v>
      </c>
      <c r="E3" t="s">
        <v>117</v>
      </c>
    </row>
    <row r="4" spans="1:10" x14ac:dyDescent="0.25">
      <c r="B4" t="s">
        <v>109</v>
      </c>
      <c r="C4" s="7">
        <v>0.2</v>
      </c>
      <c r="D4" s="7">
        <v>0.2</v>
      </c>
      <c r="E4" t="s">
        <v>118</v>
      </c>
    </row>
    <row r="5" spans="1:10" x14ac:dyDescent="0.25">
      <c r="B5" t="s">
        <v>110</v>
      </c>
      <c r="C5" s="7">
        <v>0.1</v>
      </c>
      <c r="D5" s="7">
        <v>0.1</v>
      </c>
      <c r="E5" t="s">
        <v>119</v>
      </c>
    </row>
    <row r="6" spans="1:10" x14ac:dyDescent="0.25">
      <c r="B6" t="s">
        <v>111</v>
      </c>
      <c r="C6" s="7">
        <v>0.1</v>
      </c>
      <c r="D6" s="7">
        <v>0.1</v>
      </c>
      <c r="E6" t="s">
        <v>120</v>
      </c>
    </row>
    <row r="7" spans="1:10" x14ac:dyDescent="0.25">
      <c r="B7" t="s">
        <v>112</v>
      </c>
      <c r="C7" s="7">
        <v>0.1</v>
      </c>
      <c r="D7" s="7">
        <v>0.1</v>
      </c>
    </row>
    <row r="8" spans="1:10" x14ac:dyDescent="0.25">
      <c r="B8" t="s">
        <v>113</v>
      </c>
      <c r="C8" s="7">
        <v>0.1</v>
      </c>
      <c r="D8" s="7">
        <v>0.1</v>
      </c>
    </row>
    <row r="9" spans="1:10" x14ac:dyDescent="0.25">
      <c r="B9" t="s">
        <v>114</v>
      </c>
      <c r="C9" s="7">
        <v>0.2</v>
      </c>
      <c r="D9" s="7">
        <v>0.2</v>
      </c>
    </row>
    <row r="10" spans="1:10" x14ac:dyDescent="0.25">
      <c r="B10" t="s">
        <v>115</v>
      </c>
      <c r="C10" s="7">
        <v>0.1</v>
      </c>
      <c r="D10" s="7">
        <v>0.1</v>
      </c>
    </row>
    <row r="11" spans="1:10" x14ac:dyDescent="0.25">
      <c r="C11" s="7"/>
      <c r="D11" s="7"/>
    </row>
    <row r="13" spans="1:10" x14ac:dyDescent="0.25">
      <c r="B13" s="1" t="s">
        <v>18</v>
      </c>
      <c r="C13" s="4">
        <f>SUM(C3:C12)</f>
        <v>1.4</v>
      </c>
      <c r="D13" s="5">
        <f>SUM(D3:D12)</f>
        <v>1.5000000000000002</v>
      </c>
    </row>
    <row r="14" spans="1:10" x14ac:dyDescent="0.25">
      <c r="B14" s="1"/>
      <c r="C14" s="1" t="s">
        <v>19</v>
      </c>
      <c r="D14" s="1" t="s">
        <v>20</v>
      </c>
    </row>
    <row r="17" spans="2:2" x14ac:dyDescent="0.25">
      <c r="B17" s="1" t="s">
        <v>22</v>
      </c>
    </row>
    <row r="18" spans="2:2" x14ac:dyDescent="0.25">
      <c r="B18" t="s">
        <v>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7814-9A11-4E4C-90DD-413663B4458C}">
  <dimension ref="A1"/>
  <sheetViews>
    <sheetView workbookViewId="0">
      <selection activeCell="I21" sqref="I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 for use</vt:lpstr>
      <vt:lpstr>Summary</vt:lpstr>
      <vt:lpstr>QMS</vt:lpstr>
      <vt:lpstr>MLA tasks</vt:lpstr>
      <vt:lpstr>Specimen reception</vt:lpstr>
      <vt:lpstr>Coordinating</vt:lpstr>
      <vt:lpstr>Serology</vt:lpstr>
      <vt:lpstr>Blood component provision</vt:lpstr>
      <vt:lpstr>OOH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Dawe, Mike (1)</dc:creator>
  <cp:lastModifiedBy>Dowling, Kerry</cp:lastModifiedBy>
  <dcterms:created xsi:type="dcterms:W3CDTF">2018-09-27T10:22:57Z</dcterms:created>
  <dcterms:modified xsi:type="dcterms:W3CDTF">2022-12-30T11:21:11Z</dcterms:modified>
</cp:coreProperties>
</file>